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اللؤلؤه\اللؤلؤة شهر 1\"/>
    </mc:Choice>
  </mc:AlternateContent>
  <bookViews>
    <workbookView xWindow="-120" yWindow="-120" windowWidth="29040" windowHeight="1584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B24" i="2"/>
  <c r="H35" i="2" l="1"/>
  <c r="H24" i="2" l="1"/>
  <c r="J6" i="2"/>
  <c r="J24" i="2" s="1"/>
  <c r="I25" i="2" l="1"/>
  <c r="D7" i="2"/>
  <c r="C25" i="2" l="1"/>
</calcChain>
</file>

<file path=xl/sharedStrings.xml><?xml version="1.0" encoding="utf-8"?>
<sst xmlns="http://schemas.openxmlformats.org/spreadsheetml/2006/main" count="70" uniqueCount="44">
  <si>
    <t>مجمل ربح الشهر السابق</t>
  </si>
  <si>
    <t>صافي ربح الفتره</t>
  </si>
  <si>
    <t xml:space="preserve">الإيرادات </t>
  </si>
  <si>
    <t>الأفراح</t>
  </si>
  <si>
    <t>إيجارات</t>
  </si>
  <si>
    <t>م.تأسيس</t>
  </si>
  <si>
    <t>أجهزة</t>
  </si>
  <si>
    <t>عهد معلقة</t>
  </si>
  <si>
    <t>مبيعات الكافيتريا</t>
  </si>
  <si>
    <t>رسوم الدخول</t>
  </si>
  <si>
    <t>مبيعات المطعم الرئيسي</t>
  </si>
  <si>
    <t>مرتبات ومستحقات شهور سابقةالموظفين</t>
  </si>
  <si>
    <t>الكاجوال</t>
  </si>
  <si>
    <t xml:space="preserve">سلف ورواتب الموظفين </t>
  </si>
  <si>
    <t>دعايه وإعلان ومتعهدين وعمولات</t>
  </si>
  <si>
    <t>نقل وإكراميات وم.نثرية ونت</t>
  </si>
  <si>
    <t>مصاريف السيارة</t>
  </si>
  <si>
    <t>المنظفات وشركة الرش والمزروعات</t>
  </si>
  <si>
    <t>وارد من خزينة الشركة</t>
  </si>
  <si>
    <t>عهد تحت التسوية</t>
  </si>
  <si>
    <t>عهدة ا. ايهاب الرفاعى</t>
  </si>
  <si>
    <t>28/10/2023</t>
  </si>
  <si>
    <t>عهدة م. صلاح</t>
  </si>
  <si>
    <t>13/11/2023</t>
  </si>
  <si>
    <t>16/11/2023</t>
  </si>
  <si>
    <t>صيانة والصرف الصحي</t>
  </si>
  <si>
    <t>غرامات وخصومات ومصاريف حكوميه وكهرباء</t>
  </si>
  <si>
    <t>خامات وتكلفة مبيعات ومستلزمات أفراح ومشتريات</t>
  </si>
  <si>
    <t>18/10/2023</t>
  </si>
  <si>
    <t>عهدة  . م .صلاح (اكراميات كهرباء) 5000</t>
  </si>
  <si>
    <t xml:space="preserve">عهدة المحاسب القانوني(يوسف جمال)5000  </t>
  </si>
  <si>
    <t xml:space="preserve">500  عهدة (كارم محمود )لشراء قطع غيار للثلاجات </t>
  </si>
  <si>
    <t xml:space="preserve">الإجمالي </t>
  </si>
  <si>
    <t>أرباح وخسائر اللؤلؤة عن شهر يناير 2024</t>
  </si>
  <si>
    <t>كافي بونبون</t>
  </si>
  <si>
    <t>مسحوبات الحاج احمد</t>
  </si>
  <si>
    <t>مسحوبات م/صلاح</t>
  </si>
  <si>
    <t>مبيعات مطعم كورنر</t>
  </si>
  <si>
    <t>رحلات</t>
  </si>
  <si>
    <t>صافي خسارة الفترة</t>
  </si>
  <si>
    <t>رد عهد</t>
  </si>
  <si>
    <t>23/1/2024</t>
  </si>
  <si>
    <t>تحويل فودافون كاش لم/صلاح</t>
  </si>
  <si>
    <t xml:space="preserve">عهدة إيهاب احمد عبدالحميد صيانة سيارة1000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</si>
</sst>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L35"/>
  <sheetViews>
    <sheetView rightToLeft="1" tabSelected="1" topLeftCell="F14" zoomScale="69" zoomScaleNormal="69" workbookViewId="0">
      <selection activeCell="I27" sqref="I27"/>
    </sheetView>
  </sheetViews>
  <sheetFormatPr defaultColWidth="9.140625" defaultRowHeight="35.25" customHeight="1" x14ac:dyDescent="0.4"/>
  <cols>
    <col min="1" max="1" width="9.140625" style="1"/>
    <col min="2" max="2" width="27.28515625" style="1" bestFit="1" customWidth="1"/>
    <col min="3" max="3" width="114.28515625" style="1" bestFit="1" customWidth="1"/>
    <col min="4" max="4" width="22.85546875" style="1" bestFit="1" customWidth="1"/>
    <col min="5" max="5" width="17.42578125" style="1" bestFit="1" customWidth="1"/>
    <col min="6" max="6" width="50.42578125" style="1" bestFit="1" customWidth="1"/>
    <col min="7" max="7" width="97.42578125" style="1" bestFit="1" customWidth="1"/>
    <col min="8" max="8" width="22.85546875" style="1" bestFit="1" customWidth="1"/>
    <col min="9" max="9" width="91.28515625" style="1" bestFit="1" customWidth="1"/>
    <col min="10" max="10" width="22.85546875" style="1" bestFit="1" customWidth="1"/>
    <col min="11" max="11" width="17.42578125" style="1" bestFit="1" customWidth="1"/>
    <col min="12" max="12" width="50.42578125" style="1" bestFit="1" customWidth="1"/>
    <col min="13" max="16384" width="9.140625" style="1"/>
  </cols>
  <sheetData>
    <row r="4" spans="2:12" s="2" customFormat="1" ht="35.25" customHeight="1" x14ac:dyDescent="0.5">
      <c r="B4" s="25" t="s">
        <v>33</v>
      </c>
      <c r="C4" s="25"/>
      <c r="D4" s="25"/>
      <c r="E4" s="25"/>
      <c r="F4" s="25"/>
      <c r="G4" s="3"/>
      <c r="H4" s="25" t="s">
        <v>33</v>
      </c>
      <c r="I4" s="25"/>
      <c r="J4" s="25"/>
      <c r="K4" s="25"/>
      <c r="L4" s="25"/>
    </row>
    <row r="5" spans="2:12" ht="35.25" customHeight="1" thickBot="1" x14ac:dyDescent="0.55000000000000004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12" ht="35.25" customHeight="1" x14ac:dyDescent="0.5">
      <c r="B6" s="4">
        <v>105550</v>
      </c>
      <c r="C6" s="5" t="s">
        <v>11</v>
      </c>
      <c r="D6" s="5">
        <v>11403.5</v>
      </c>
      <c r="E6" s="5"/>
      <c r="F6" s="6" t="s">
        <v>0</v>
      </c>
      <c r="G6" s="3"/>
      <c r="H6" s="4">
        <v>105550</v>
      </c>
      <c r="I6" s="5" t="s">
        <v>11</v>
      </c>
      <c r="J6" s="5">
        <f>K7+K8+K9+K10+K11+K12+K13+K14+K15+K16+K17+K18+K19+K20</f>
        <v>733046</v>
      </c>
      <c r="K6" s="5"/>
      <c r="L6" s="6" t="s">
        <v>2</v>
      </c>
    </row>
    <row r="7" spans="2:12" ht="35.25" customHeight="1" x14ac:dyDescent="0.5">
      <c r="B7" s="9">
        <v>48891</v>
      </c>
      <c r="C7" s="7" t="s">
        <v>13</v>
      </c>
      <c r="D7" s="7">
        <f>E8+E9+E10+E11+E12+E13+E14+E15+E16+E17+E18+E19+E20+E21</f>
        <v>1263046</v>
      </c>
      <c r="E7" s="7"/>
      <c r="F7" s="8" t="s">
        <v>2</v>
      </c>
      <c r="G7" s="3"/>
      <c r="H7" s="9">
        <v>48891</v>
      </c>
      <c r="I7" s="7" t="s">
        <v>13</v>
      </c>
      <c r="J7" s="7"/>
      <c r="K7" s="7">
        <v>219000</v>
      </c>
      <c r="L7" s="8" t="s">
        <v>3</v>
      </c>
    </row>
    <row r="8" spans="2:12" ht="35.25" customHeight="1" x14ac:dyDescent="0.5">
      <c r="B8" s="9">
        <v>3050</v>
      </c>
      <c r="C8" s="7" t="s">
        <v>12</v>
      </c>
      <c r="D8" s="7"/>
      <c r="E8" s="7">
        <v>530000</v>
      </c>
      <c r="F8" s="8" t="s">
        <v>18</v>
      </c>
      <c r="G8" s="3"/>
      <c r="H8" s="9">
        <v>3050</v>
      </c>
      <c r="I8" s="7" t="s">
        <v>12</v>
      </c>
      <c r="J8" s="7"/>
      <c r="K8" s="7">
        <v>17810</v>
      </c>
      <c r="L8" s="8" t="s">
        <v>8</v>
      </c>
    </row>
    <row r="9" spans="2:12" ht="35.25" customHeight="1" x14ac:dyDescent="0.5">
      <c r="B9" s="9">
        <v>143010</v>
      </c>
      <c r="C9" s="7" t="s">
        <v>5</v>
      </c>
      <c r="D9" s="7"/>
      <c r="E9" s="7">
        <v>219000</v>
      </c>
      <c r="F9" s="8" t="s">
        <v>3</v>
      </c>
      <c r="G9" s="3"/>
      <c r="H9" s="9">
        <v>495126</v>
      </c>
      <c r="I9" s="7" t="s">
        <v>4</v>
      </c>
      <c r="J9" s="7"/>
      <c r="K9" s="7">
        <v>155307.5</v>
      </c>
      <c r="L9" s="8" t="s">
        <v>10</v>
      </c>
    </row>
    <row r="10" spans="2:12" ht="35.25" customHeight="1" x14ac:dyDescent="0.5">
      <c r="B10" s="9">
        <v>495126</v>
      </c>
      <c r="C10" s="7" t="s">
        <v>4</v>
      </c>
      <c r="D10" s="7"/>
      <c r="E10" s="7">
        <v>17810</v>
      </c>
      <c r="F10" s="8" t="s">
        <v>8</v>
      </c>
      <c r="G10" s="3"/>
      <c r="H10" s="9">
        <v>27075.5</v>
      </c>
      <c r="I10" s="7" t="s">
        <v>14</v>
      </c>
      <c r="J10" s="7"/>
      <c r="K10" s="7">
        <v>7451</v>
      </c>
      <c r="L10" s="8" t="s">
        <v>37</v>
      </c>
    </row>
    <row r="11" spans="2:12" ht="35.25" customHeight="1" x14ac:dyDescent="0.5">
      <c r="B11" s="9">
        <v>27075.5</v>
      </c>
      <c r="C11" s="7" t="s">
        <v>14</v>
      </c>
      <c r="D11" s="7"/>
      <c r="E11" s="7">
        <v>155307.5</v>
      </c>
      <c r="F11" s="8" t="s">
        <v>10</v>
      </c>
      <c r="G11" s="3"/>
      <c r="H11" s="9">
        <v>260848</v>
      </c>
      <c r="I11" s="7" t="s">
        <v>27</v>
      </c>
      <c r="J11" s="7"/>
      <c r="K11" s="7">
        <v>11450</v>
      </c>
      <c r="L11" s="8" t="s">
        <v>9</v>
      </c>
    </row>
    <row r="12" spans="2:12" ht="35.25" customHeight="1" x14ac:dyDescent="0.5">
      <c r="B12" s="9">
        <v>260848</v>
      </c>
      <c r="C12" s="7" t="s">
        <v>27</v>
      </c>
      <c r="D12" s="7"/>
      <c r="E12" s="7">
        <v>7451</v>
      </c>
      <c r="F12" s="8" t="s">
        <v>37</v>
      </c>
      <c r="G12" s="3"/>
      <c r="H12" s="9">
        <v>10200</v>
      </c>
      <c r="I12" s="7" t="s">
        <v>6</v>
      </c>
      <c r="J12" s="7"/>
      <c r="K12" s="7">
        <v>235750</v>
      </c>
      <c r="L12" s="8" t="s">
        <v>38</v>
      </c>
    </row>
    <row r="13" spans="2:12" ht="35.25" customHeight="1" x14ac:dyDescent="0.5">
      <c r="B13" s="9">
        <v>10200</v>
      </c>
      <c r="C13" s="7" t="s">
        <v>6</v>
      </c>
      <c r="D13" s="7"/>
      <c r="E13" s="7">
        <v>11450</v>
      </c>
      <c r="F13" s="8" t="s">
        <v>9</v>
      </c>
      <c r="G13" s="3"/>
      <c r="H13" s="9">
        <v>14055</v>
      </c>
      <c r="I13" s="7" t="s">
        <v>15</v>
      </c>
      <c r="J13" s="7"/>
      <c r="K13" s="7">
        <v>86277.5</v>
      </c>
      <c r="L13" s="8" t="s">
        <v>40</v>
      </c>
    </row>
    <row r="14" spans="2:12" ht="35.25" customHeight="1" x14ac:dyDescent="0.5">
      <c r="B14" s="9">
        <v>14055</v>
      </c>
      <c r="C14" s="7" t="s">
        <v>15</v>
      </c>
      <c r="D14" s="7"/>
      <c r="E14" s="7">
        <v>235750</v>
      </c>
      <c r="F14" s="8" t="s">
        <v>38</v>
      </c>
      <c r="G14" s="3"/>
      <c r="H14" s="9">
        <v>6290</v>
      </c>
      <c r="I14" s="7" t="s">
        <v>16</v>
      </c>
      <c r="J14" s="7"/>
      <c r="K14" s="7"/>
      <c r="L14" s="8"/>
    </row>
    <row r="15" spans="2:12" ht="35.25" customHeight="1" x14ac:dyDescent="0.5">
      <c r="B15" s="9">
        <v>6290</v>
      </c>
      <c r="C15" s="7" t="s">
        <v>16</v>
      </c>
      <c r="D15" s="7"/>
      <c r="E15" s="7">
        <v>86277.5</v>
      </c>
      <c r="F15" s="8" t="s">
        <v>40</v>
      </c>
      <c r="G15" s="3"/>
      <c r="H15" s="9">
        <v>29174</v>
      </c>
      <c r="I15" s="7" t="s">
        <v>7</v>
      </c>
      <c r="J15" s="7"/>
      <c r="K15" s="7"/>
      <c r="L15" s="8"/>
    </row>
    <row r="16" spans="2:12" ht="35.25" customHeight="1" x14ac:dyDescent="0.5">
      <c r="B16" s="9">
        <v>29174</v>
      </c>
      <c r="C16" s="7" t="s">
        <v>7</v>
      </c>
      <c r="D16" s="7"/>
      <c r="E16" s="7"/>
      <c r="F16" s="8"/>
      <c r="G16" s="3"/>
      <c r="H16" s="9">
        <v>200</v>
      </c>
      <c r="I16" s="7" t="s">
        <v>26</v>
      </c>
      <c r="J16" s="7"/>
      <c r="K16" s="7"/>
      <c r="L16" s="8"/>
    </row>
    <row r="17" spans="2:12" ht="35.25" customHeight="1" x14ac:dyDescent="0.5">
      <c r="B17" s="9">
        <v>200</v>
      </c>
      <c r="C17" s="7" t="s">
        <v>26</v>
      </c>
      <c r="D17" s="7"/>
      <c r="E17" s="7"/>
      <c r="F17" s="8"/>
      <c r="G17" s="3"/>
      <c r="H17" s="9">
        <v>18535</v>
      </c>
      <c r="I17" s="7" t="s">
        <v>25</v>
      </c>
      <c r="J17" s="7"/>
      <c r="K17" s="7"/>
      <c r="L17" s="8"/>
    </row>
    <row r="18" spans="2:12" ht="35.25" customHeight="1" x14ac:dyDescent="0.5">
      <c r="B18" s="9">
        <v>18535</v>
      </c>
      <c r="C18" s="7" t="s">
        <v>25</v>
      </c>
      <c r="D18" s="7"/>
      <c r="E18" s="7"/>
      <c r="F18" s="8"/>
      <c r="G18" s="3"/>
      <c r="H18" s="9">
        <v>11287</v>
      </c>
      <c r="I18" s="7" t="s">
        <v>17</v>
      </c>
      <c r="J18" s="7"/>
      <c r="K18" s="7"/>
      <c r="L18" s="8"/>
    </row>
    <row r="19" spans="2:12" ht="35.25" customHeight="1" x14ac:dyDescent="0.5">
      <c r="B19" s="9">
        <v>11287</v>
      </c>
      <c r="C19" s="7" t="s">
        <v>17</v>
      </c>
      <c r="D19" s="7"/>
      <c r="E19" s="7"/>
      <c r="F19" s="8"/>
      <c r="G19" s="3"/>
      <c r="H19" s="10">
        <v>52000</v>
      </c>
      <c r="I19" s="16" t="s">
        <v>34</v>
      </c>
      <c r="J19" s="7"/>
      <c r="K19" s="7"/>
      <c r="L19" s="8"/>
    </row>
    <row r="20" spans="2:12" ht="35.25" customHeight="1" x14ac:dyDescent="0.5">
      <c r="B20" s="10">
        <v>52000</v>
      </c>
      <c r="C20" s="16" t="s">
        <v>34</v>
      </c>
      <c r="D20" s="11"/>
      <c r="E20" s="7"/>
      <c r="F20" s="8"/>
      <c r="G20" s="3"/>
      <c r="H20" s="10">
        <v>30000</v>
      </c>
      <c r="I20" s="16" t="s">
        <v>35</v>
      </c>
      <c r="J20" s="11"/>
      <c r="K20" s="7"/>
      <c r="L20" s="8"/>
    </row>
    <row r="21" spans="2:12" ht="35.25" customHeight="1" x14ac:dyDescent="0.5">
      <c r="B21" s="10">
        <v>30000</v>
      </c>
      <c r="C21" s="16" t="s">
        <v>35</v>
      </c>
      <c r="D21" s="11"/>
      <c r="E21" s="7"/>
      <c r="F21" s="8"/>
      <c r="G21" s="3"/>
      <c r="H21" s="10">
        <v>4500</v>
      </c>
      <c r="I21" s="16" t="s">
        <v>36</v>
      </c>
      <c r="J21" s="11"/>
      <c r="K21" s="7"/>
      <c r="L21" s="8"/>
    </row>
    <row r="22" spans="2:12" ht="35.25" customHeight="1" x14ac:dyDescent="0.5">
      <c r="B22" s="10">
        <v>4500</v>
      </c>
      <c r="C22" s="16" t="s">
        <v>36</v>
      </c>
      <c r="D22" s="11"/>
      <c r="E22" s="7"/>
      <c r="F22" s="8"/>
      <c r="G22" s="3"/>
      <c r="H22" s="10"/>
      <c r="I22" s="16"/>
      <c r="J22" s="11"/>
      <c r="K22" s="7"/>
      <c r="L22" s="8"/>
    </row>
    <row r="23" spans="2:12" ht="35.25" customHeight="1" thickBot="1" x14ac:dyDescent="0.55000000000000004">
      <c r="B23" s="10">
        <v>14658</v>
      </c>
      <c r="C23" s="8" t="s">
        <v>1</v>
      </c>
      <c r="D23" s="11"/>
      <c r="E23" s="7"/>
      <c r="F23" s="8"/>
      <c r="G23" s="3"/>
      <c r="H23" s="10"/>
      <c r="I23" s="8" t="s">
        <v>1</v>
      </c>
      <c r="J23" s="31">
        <v>383735.5</v>
      </c>
      <c r="K23" s="7"/>
      <c r="L23" s="8" t="s">
        <v>39</v>
      </c>
    </row>
    <row r="24" spans="2:12" ht="35.25" customHeight="1" thickBot="1" x14ac:dyDescent="0.55000000000000004">
      <c r="B24" s="12">
        <f>SUM(B6:B23)</f>
        <v>1274449.5</v>
      </c>
      <c r="C24" s="13"/>
      <c r="D24" s="12">
        <f>SUM(D6:D23)</f>
        <v>1274449.5</v>
      </c>
      <c r="E24" s="14"/>
      <c r="F24" s="15"/>
      <c r="G24" s="3"/>
      <c r="H24" s="12">
        <f>SUM(H6:H23)</f>
        <v>1116781.5</v>
      </c>
      <c r="I24" s="13"/>
      <c r="J24" s="12">
        <f>SUM(J6:J23)</f>
        <v>1116781.5</v>
      </c>
      <c r="K24" s="14"/>
      <c r="L24" s="15"/>
    </row>
    <row r="25" spans="2:12" ht="42" customHeight="1" x14ac:dyDescent="0.5">
      <c r="B25" s="3"/>
      <c r="C25" s="3">
        <f>D24-B24</f>
        <v>0</v>
      </c>
      <c r="D25" s="3"/>
      <c r="E25" s="3"/>
      <c r="F25" s="3"/>
      <c r="H25" s="3"/>
      <c r="I25" s="3">
        <f>J24-H24</f>
        <v>0</v>
      </c>
      <c r="J25" s="3"/>
      <c r="K25" s="3"/>
      <c r="L25" s="3"/>
    </row>
    <row r="26" spans="2:12" ht="35.25" customHeight="1" thickBot="1" x14ac:dyDescent="0.45"/>
    <row r="27" spans="2:12" ht="57.75" customHeight="1" thickBot="1" x14ac:dyDescent="0.45">
      <c r="F27" s="26" t="s">
        <v>19</v>
      </c>
      <c r="G27" s="27"/>
      <c r="H27" s="28"/>
    </row>
    <row r="28" spans="2:12" ht="35.25" customHeight="1" thickBot="1" x14ac:dyDescent="0.45">
      <c r="F28" s="19">
        <v>45209</v>
      </c>
      <c r="G28" s="20" t="s">
        <v>20</v>
      </c>
      <c r="H28" s="21">
        <v>11000</v>
      </c>
    </row>
    <row r="29" spans="2:12" ht="35.25" customHeight="1" thickBot="1" x14ac:dyDescent="0.45">
      <c r="F29" s="18" t="s">
        <v>21</v>
      </c>
      <c r="G29" s="18" t="s">
        <v>22</v>
      </c>
      <c r="H29" s="22">
        <v>4586.5</v>
      </c>
    </row>
    <row r="30" spans="2:12" ht="35.25" customHeight="1" thickBot="1" x14ac:dyDescent="0.45">
      <c r="F30" s="19" t="s">
        <v>28</v>
      </c>
      <c r="G30" s="20" t="s">
        <v>29</v>
      </c>
      <c r="H30" s="21"/>
    </row>
    <row r="31" spans="2:12" ht="35.25" customHeight="1" thickBot="1" x14ac:dyDescent="0.45">
      <c r="F31" s="20" t="s">
        <v>23</v>
      </c>
      <c r="G31" s="20" t="s">
        <v>30</v>
      </c>
      <c r="H31" s="21"/>
    </row>
    <row r="32" spans="2:12" ht="35.25" customHeight="1" thickBot="1" x14ac:dyDescent="0.45">
      <c r="F32" s="17" t="s">
        <v>24</v>
      </c>
      <c r="G32" s="17" t="s">
        <v>31</v>
      </c>
      <c r="H32" s="24"/>
    </row>
    <row r="33" spans="6:8" ht="35.25" customHeight="1" thickBot="1" x14ac:dyDescent="0.45">
      <c r="F33" s="19">
        <v>45089</v>
      </c>
      <c r="G33" s="20" t="s">
        <v>43</v>
      </c>
      <c r="H33" s="21"/>
    </row>
    <row r="34" spans="6:8" ht="35.25" customHeight="1" thickBot="1" x14ac:dyDescent="0.45">
      <c r="F34" s="23" t="s">
        <v>41</v>
      </c>
      <c r="G34" s="18" t="s">
        <v>42</v>
      </c>
      <c r="H34" s="22">
        <v>505</v>
      </c>
    </row>
    <row r="35" spans="6:8" ht="35.25" customHeight="1" thickBot="1" x14ac:dyDescent="0.45">
      <c r="F35" s="29" t="s">
        <v>32</v>
      </c>
      <c r="G35" s="30"/>
      <c r="H35" s="22">
        <f>SUM(H28:H34)</f>
        <v>16091.5</v>
      </c>
    </row>
  </sheetData>
  <mergeCells count="4">
    <mergeCell ref="B4:F4"/>
    <mergeCell ref="H4:L4"/>
    <mergeCell ref="F27:H27"/>
    <mergeCell ref="F35:G35"/>
  </mergeCells>
  <printOptions horizontalCentered="1" verticalCentered="1"/>
  <pageMargins left="0" right="0" top="0" bottom="0" header="0" footer="0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sohaacc</cp:lastModifiedBy>
  <cp:lastPrinted>2024-02-04T11:39:40Z</cp:lastPrinted>
  <dcterms:created xsi:type="dcterms:W3CDTF">2023-11-05T11:33:15Z</dcterms:created>
  <dcterms:modified xsi:type="dcterms:W3CDTF">2024-02-04T11:39:51Z</dcterms:modified>
</cp:coreProperties>
</file>